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showInkAnnotation="0" autoCompressPictures="0"/>
  <bookViews>
    <workbookView xWindow="0" yWindow="0" windowWidth="24860" windowHeight="15540" tabRatio="500"/>
  </bookViews>
  <sheets>
    <sheet name="Classement" sheetId="1" r:id="rId1"/>
    <sheet name="Benjamin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E9" i="2"/>
  <c r="E10" i="2"/>
  <c r="E4" i="2"/>
  <c r="C6" i="2"/>
  <c r="D5" i="2"/>
  <c r="AA4" i="1"/>
  <c r="R6" i="1"/>
  <c r="AF16" i="1"/>
  <c r="P4" i="1"/>
  <c r="N13" i="1"/>
  <c r="M5" i="1"/>
  <c r="H13" i="1"/>
  <c r="G6" i="1"/>
  <c r="AF20" i="1"/>
  <c r="AF17" i="1"/>
  <c r="AF12" i="1"/>
  <c r="AF13" i="1"/>
  <c r="AE5" i="1"/>
  <c r="AB4" i="1"/>
  <c r="AB5" i="1"/>
  <c r="E4" i="1"/>
  <c r="E5" i="1"/>
  <c r="E5" i="2"/>
  <c r="E11" i="2"/>
  <c r="E8" i="2"/>
  <c r="E6" i="2"/>
  <c r="AF8" i="1"/>
  <c r="AF6" i="1"/>
  <c r="AF14" i="1"/>
  <c r="AF7" i="1"/>
  <c r="AF5" i="1"/>
  <c r="AF9" i="1"/>
  <c r="AF19" i="1"/>
  <c r="AF18" i="1"/>
  <c r="AF4" i="1"/>
  <c r="AF10" i="1"/>
  <c r="AF11" i="1"/>
  <c r="AF15" i="1"/>
</calcChain>
</file>

<file path=xl/sharedStrings.xml><?xml version="1.0" encoding="utf-8"?>
<sst xmlns="http://schemas.openxmlformats.org/spreadsheetml/2006/main" count="60" uniqueCount="53">
  <si>
    <t>BAYONNE SN</t>
  </si>
  <si>
    <t>BERGERAC SN</t>
  </si>
  <si>
    <t>BORDEAUX EN</t>
  </si>
  <si>
    <t>BRIVE CSN</t>
  </si>
  <si>
    <t>LIBOURNE CN</t>
  </si>
  <si>
    <t>FJS8+</t>
  </si>
  <si>
    <t>HJS2X</t>
  </si>
  <si>
    <t>HJS4-</t>
  </si>
  <si>
    <t>FJS4X</t>
  </si>
  <si>
    <t>Y FJ16/18</t>
  </si>
  <si>
    <t>FJ162X</t>
  </si>
  <si>
    <t>FJ164X</t>
  </si>
  <si>
    <t>FJ168+</t>
  </si>
  <si>
    <t>Y HJ16/18</t>
  </si>
  <si>
    <t>HJ162X</t>
  </si>
  <si>
    <t>HJ164+</t>
  </si>
  <si>
    <t>HJ164X</t>
  </si>
  <si>
    <t>HJ168+</t>
  </si>
  <si>
    <t>Y FJ14/UNSS</t>
  </si>
  <si>
    <t>FJ141X</t>
  </si>
  <si>
    <t>FJ148X+</t>
  </si>
  <si>
    <t>Y HJ14/UNSS</t>
  </si>
  <si>
    <t>HJ141X</t>
  </si>
  <si>
    <t>HJ142X</t>
  </si>
  <si>
    <t>HJ144X+</t>
  </si>
  <si>
    <t>HJ148X+</t>
  </si>
  <si>
    <t>FJS2X</t>
  </si>
  <si>
    <t>FJS4-</t>
  </si>
  <si>
    <t>HJS4X</t>
  </si>
  <si>
    <t>HJS8+</t>
  </si>
  <si>
    <t>TOTAL</t>
  </si>
  <si>
    <t>J12 Yolette</t>
  </si>
  <si>
    <t>FJ164+ 2X</t>
  </si>
  <si>
    <t>ROUFFIAC AC</t>
  </si>
  <si>
    <t>Classement BENJAMINS  - Challenge Michel ANDRIEUX 2016</t>
  </si>
  <si>
    <t>Classement Challenge Michel ANDRIEUX 2016</t>
  </si>
  <si>
    <t>ST SYLVESTRE</t>
  </si>
  <si>
    <t>VILLENEUVE</t>
  </si>
  <si>
    <t>MARMANDE</t>
  </si>
  <si>
    <t>BRIVE</t>
  </si>
  <si>
    <t>AVIRON LANDES</t>
  </si>
  <si>
    <t>SAINTE LIVRADE</t>
  </si>
  <si>
    <t>LANGON</t>
  </si>
  <si>
    <t>ARCACHON</t>
  </si>
  <si>
    <t>MARANS</t>
  </si>
  <si>
    <t>NIORT</t>
  </si>
  <si>
    <t>SOUSTONS</t>
  </si>
  <si>
    <t>J16F4+</t>
  </si>
  <si>
    <t>LA REOLE</t>
  </si>
  <si>
    <t>FJ14 2X</t>
  </si>
  <si>
    <t>FJ14 4X+</t>
  </si>
  <si>
    <t>J12 4X+</t>
  </si>
  <si>
    <t>BAYONNE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</si>
</sst>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2"/>
      <color indexed="8"/>
      <name val="Calibri"/>
    </font>
    <font>
      <b/>
      <sz val="14"/>
      <color indexed="8"/>
      <name val="Calibri"/>
    </font>
    <font>
      <b/>
      <sz val="16"/>
      <color indexed="8"/>
      <name val="Calibri"/>
    </font>
    <font>
      <sz val="8"/>
      <name val="Calibr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0"/>
  <sheetViews>
    <sheetView tabSelected="1" workbookViewId="0">
      <pane xSplit="7" ySplit="9" topLeftCell="AB10" activePane="bottomRight" state="frozen"/>
      <selection pane="topRight" activeCell="H1" sqref="H1"/>
      <selection pane="bottomLeft" activeCell="A10" sqref="A10"/>
      <selection pane="bottomRight" activeCell="B4" sqref="B4:AF20"/>
    </sheetView>
  </sheetViews>
  <sheetFormatPr baseColWidth="10" defaultColWidth="11" defaultRowHeight="15" x14ac:dyDescent="0"/>
  <cols>
    <col min="1" max="1" width="10.1640625" style="4" customWidth="1"/>
    <col min="2" max="2" width="21.1640625" customWidth="1"/>
    <col min="3" max="31" width="10.83203125" style="4" customWidth="1"/>
    <col min="32" max="32" width="18.83203125" style="4" customWidth="1"/>
  </cols>
  <sheetData>
    <row r="2" spans="1:32" ht="32" customHeight="1" thickBot="1">
      <c r="B2" s="13" t="s">
        <v>35</v>
      </c>
    </row>
    <row r="3" spans="1:32" ht="21" customHeight="1">
      <c r="A3" s="3"/>
      <c r="B3" s="1"/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47</v>
      </c>
      <c r="J3" s="6" t="s">
        <v>11</v>
      </c>
      <c r="K3" s="6" t="s">
        <v>32</v>
      </c>
      <c r="L3" s="6" t="s">
        <v>12</v>
      </c>
      <c r="M3" s="6" t="s">
        <v>13</v>
      </c>
      <c r="N3" s="6" t="s">
        <v>14</v>
      </c>
      <c r="O3" s="6" t="s">
        <v>15</v>
      </c>
      <c r="P3" s="7" t="s">
        <v>16</v>
      </c>
      <c r="Q3" s="7" t="s">
        <v>17</v>
      </c>
      <c r="R3" s="6" t="s">
        <v>18</v>
      </c>
      <c r="S3" s="6" t="s">
        <v>19</v>
      </c>
      <c r="T3" s="6" t="s">
        <v>49</v>
      </c>
      <c r="U3" s="6" t="s">
        <v>50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6" t="s">
        <v>26</v>
      </c>
      <c r="AC3" s="6" t="s">
        <v>27</v>
      </c>
      <c r="AD3" s="6" t="s">
        <v>28</v>
      </c>
      <c r="AE3" s="8" t="s">
        <v>29</v>
      </c>
      <c r="AF3" s="10" t="s">
        <v>30</v>
      </c>
    </row>
    <row r="4" spans="1:32" ht="21" customHeight="1">
      <c r="A4" s="5">
        <v>1</v>
      </c>
      <c r="B4" s="2" t="s">
        <v>4</v>
      </c>
      <c r="C4" s="3">
        <v>54</v>
      </c>
      <c r="D4" s="3">
        <v>2</v>
      </c>
      <c r="E4" s="3">
        <f>20+10+8</f>
        <v>38</v>
      </c>
      <c r="F4" s="3">
        <v>24</v>
      </c>
      <c r="G4" s="3"/>
      <c r="H4" s="3"/>
      <c r="I4" s="3">
        <v>22</v>
      </c>
      <c r="J4" s="3"/>
      <c r="K4" s="3"/>
      <c r="L4" s="3">
        <v>54</v>
      </c>
      <c r="M4" s="3"/>
      <c r="N4" s="3"/>
      <c r="O4" s="3"/>
      <c r="P4" s="3">
        <f>22+18</f>
        <v>40</v>
      </c>
      <c r="Q4" s="3">
        <v>46</v>
      </c>
      <c r="R4" s="3"/>
      <c r="S4" s="3"/>
      <c r="T4" s="3"/>
      <c r="U4" s="3"/>
      <c r="V4" s="3">
        <v>54</v>
      </c>
      <c r="W4" s="3"/>
      <c r="X4" s="3"/>
      <c r="Y4" s="3">
        <v>9</v>
      </c>
      <c r="Z4" s="3"/>
      <c r="AA4" s="3">
        <f>54+46</f>
        <v>100</v>
      </c>
      <c r="AB4" s="3">
        <f>10+9</f>
        <v>19</v>
      </c>
      <c r="AC4" s="3">
        <v>26</v>
      </c>
      <c r="AD4" s="3">
        <v>22</v>
      </c>
      <c r="AE4" s="9">
        <v>46</v>
      </c>
      <c r="AF4" s="11">
        <f t="shared" ref="AF4:AF20" si="0">SUM(C4:AE4)</f>
        <v>556</v>
      </c>
    </row>
    <row r="5" spans="1:32" ht="21" customHeight="1">
      <c r="A5" s="5">
        <v>2</v>
      </c>
      <c r="B5" s="2" t="s">
        <v>2</v>
      </c>
      <c r="C5" s="3">
        <v>46</v>
      </c>
      <c r="D5" s="3">
        <v>9</v>
      </c>
      <c r="E5" s="3">
        <f>26+24+22+14</f>
        <v>86</v>
      </c>
      <c r="F5" s="3"/>
      <c r="G5" s="3"/>
      <c r="H5" s="3"/>
      <c r="I5" s="3"/>
      <c r="J5" s="3"/>
      <c r="K5" s="3"/>
      <c r="L5" s="3"/>
      <c r="M5" s="3">
        <f>28+26+24+20</f>
        <v>98</v>
      </c>
      <c r="N5" s="3"/>
      <c r="O5" s="3"/>
      <c r="P5" s="3">
        <v>20</v>
      </c>
      <c r="Q5" s="3">
        <v>38</v>
      </c>
      <c r="R5" s="3"/>
      <c r="S5" s="3">
        <v>7</v>
      </c>
      <c r="T5" s="3"/>
      <c r="U5" s="3"/>
      <c r="V5" s="3"/>
      <c r="W5" s="3">
        <v>18</v>
      </c>
      <c r="X5" s="3">
        <v>7</v>
      </c>
      <c r="Y5" s="3">
        <v>12</v>
      </c>
      <c r="Z5" s="3"/>
      <c r="AA5" s="3"/>
      <c r="AB5" s="3">
        <f>13+11+8</f>
        <v>32</v>
      </c>
      <c r="AC5" s="3"/>
      <c r="AD5" s="3"/>
      <c r="AE5" s="9">
        <f>54+42</f>
        <v>96</v>
      </c>
      <c r="AF5" s="11">
        <f t="shared" si="0"/>
        <v>469</v>
      </c>
    </row>
    <row r="6" spans="1:32" ht="21" customHeight="1">
      <c r="A6" s="5">
        <v>3</v>
      </c>
      <c r="B6" s="2" t="s">
        <v>0</v>
      </c>
      <c r="C6" s="3">
        <v>50</v>
      </c>
      <c r="D6" s="3">
        <v>16</v>
      </c>
      <c r="E6" s="3">
        <v>18</v>
      </c>
      <c r="F6" s="3"/>
      <c r="G6" s="3">
        <f>28+26</f>
        <v>54</v>
      </c>
      <c r="H6" s="3">
        <v>10</v>
      </c>
      <c r="I6" s="3"/>
      <c r="J6" s="3">
        <v>26</v>
      </c>
      <c r="K6" s="3"/>
      <c r="L6" s="3"/>
      <c r="M6" s="3">
        <v>22</v>
      </c>
      <c r="N6" s="3"/>
      <c r="O6" s="3"/>
      <c r="P6" s="3">
        <v>24</v>
      </c>
      <c r="Q6" s="3">
        <v>42</v>
      </c>
      <c r="R6" s="3">
        <f>28+26</f>
        <v>54</v>
      </c>
      <c r="S6" s="3"/>
      <c r="T6" s="3">
        <v>10</v>
      </c>
      <c r="U6" s="3"/>
      <c r="V6" s="3"/>
      <c r="W6" s="3">
        <v>26</v>
      </c>
      <c r="X6" s="3"/>
      <c r="Y6" s="3">
        <v>13</v>
      </c>
      <c r="Z6" s="3">
        <v>26</v>
      </c>
      <c r="AA6" s="3"/>
      <c r="AB6" s="3"/>
      <c r="AC6" s="3"/>
      <c r="AD6" s="3"/>
      <c r="AE6" s="9">
        <v>50</v>
      </c>
      <c r="AF6" s="11">
        <f t="shared" si="0"/>
        <v>441</v>
      </c>
    </row>
    <row r="7" spans="1:32" ht="21" customHeight="1">
      <c r="A7" s="5">
        <v>4</v>
      </c>
      <c r="B7" s="2" t="s">
        <v>1</v>
      </c>
      <c r="C7" s="3"/>
      <c r="D7" s="3">
        <v>13</v>
      </c>
      <c r="E7" s="3">
        <v>12</v>
      </c>
      <c r="F7" s="3">
        <v>26</v>
      </c>
      <c r="G7" s="3">
        <v>24</v>
      </c>
      <c r="H7" s="3"/>
      <c r="I7" s="3">
        <v>26</v>
      </c>
      <c r="J7" s="3"/>
      <c r="K7" s="3"/>
      <c r="L7" s="3"/>
      <c r="M7" s="3"/>
      <c r="N7" s="3">
        <v>9</v>
      </c>
      <c r="O7" s="3"/>
      <c r="P7" s="3">
        <v>26</v>
      </c>
      <c r="Q7" s="3">
        <v>54</v>
      </c>
      <c r="R7" s="3"/>
      <c r="S7" s="3"/>
      <c r="T7" s="3"/>
      <c r="U7" s="3">
        <v>20</v>
      </c>
      <c r="V7" s="3"/>
      <c r="W7" s="3"/>
      <c r="X7" s="3">
        <v>3</v>
      </c>
      <c r="Y7" s="3">
        <v>10</v>
      </c>
      <c r="Z7" s="3"/>
      <c r="AA7" s="3">
        <v>50</v>
      </c>
      <c r="AB7" s="3">
        <v>7</v>
      </c>
      <c r="AC7" s="3"/>
      <c r="AD7" s="3"/>
      <c r="AE7" s="9"/>
      <c r="AF7" s="11">
        <f t="shared" si="0"/>
        <v>280</v>
      </c>
    </row>
    <row r="8" spans="1:32" ht="21" customHeight="1">
      <c r="A8" s="5">
        <v>5</v>
      </c>
      <c r="B8" s="2" t="s">
        <v>38</v>
      </c>
      <c r="C8" s="3"/>
      <c r="D8" s="3">
        <v>18</v>
      </c>
      <c r="E8" s="3"/>
      <c r="F8" s="3"/>
      <c r="G8" s="3"/>
      <c r="H8" s="3">
        <v>11</v>
      </c>
      <c r="I8" s="3">
        <v>24</v>
      </c>
      <c r="J8" s="3"/>
      <c r="K8" s="3"/>
      <c r="L8" s="3"/>
      <c r="M8" s="3"/>
      <c r="N8" s="3">
        <v>11</v>
      </c>
      <c r="O8" s="3"/>
      <c r="P8" s="3"/>
      <c r="Q8" s="3"/>
      <c r="R8" s="3"/>
      <c r="S8" s="3"/>
      <c r="T8" s="3">
        <v>11</v>
      </c>
      <c r="U8" s="3">
        <v>22</v>
      </c>
      <c r="V8" s="3"/>
      <c r="W8" s="3"/>
      <c r="X8" s="3"/>
      <c r="Y8" s="3">
        <v>11</v>
      </c>
      <c r="Z8" s="3">
        <v>18</v>
      </c>
      <c r="AA8" s="3"/>
      <c r="AB8" s="3"/>
      <c r="AC8" s="3"/>
      <c r="AD8" s="3">
        <v>24</v>
      </c>
      <c r="AE8" s="9"/>
      <c r="AF8" s="11">
        <f t="shared" si="0"/>
        <v>150</v>
      </c>
    </row>
    <row r="9" spans="1:32" ht="21" customHeight="1">
      <c r="A9" s="5">
        <v>6</v>
      </c>
      <c r="B9" s="2" t="s">
        <v>39</v>
      </c>
      <c r="C9" s="3"/>
      <c r="D9" s="3"/>
      <c r="E9" s="3"/>
      <c r="F9" s="3"/>
      <c r="G9" s="3">
        <v>22</v>
      </c>
      <c r="H9" s="3"/>
      <c r="I9" s="3"/>
      <c r="J9" s="3"/>
      <c r="K9" s="3"/>
      <c r="L9" s="3"/>
      <c r="M9" s="3"/>
      <c r="N9" s="3">
        <v>12</v>
      </c>
      <c r="O9" s="3"/>
      <c r="P9" s="3"/>
      <c r="Q9" s="3"/>
      <c r="R9" s="3">
        <v>24</v>
      </c>
      <c r="S9" s="3"/>
      <c r="T9" s="3"/>
      <c r="U9" s="3">
        <v>26</v>
      </c>
      <c r="V9" s="3"/>
      <c r="W9" s="3">
        <v>28</v>
      </c>
      <c r="X9" s="3"/>
      <c r="Y9" s="3"/>
      <c r="Z9" s="3"/>
      <c r="AA9" s="3"/>
      <c r="AB9" s="3"/>
      <c r="AC9" s="3"/>
      <c r="AD9" s="3">
        <v>26</v>
      </c>
      <c r="AE9" s="9"/>
      <c r="AF9" s="11">
        <f t="shared" si="0"/>
        <v>138</v>
      </c>
    </row>
    <row r="10" spans="1:32" ht="21" customHeight="1">
      <c r="A10" s="5">
        <v>7</v>
      </c>
      <c r="B10" s="2" t="s">
        <v>41</v>
      </c>
      <c r="C10" s="3"/>
      <c r="D10" s="3">
        <v>6</v>
      </c>
      <c r="E10" s="3"/>
      <c r="F10" s="3"/>
      <c r="G10" s="3"/>
      <c r="H10" s="3"/>
      <c r="I10" s="3"/>
      <c r="J10" s="3">
        <v>24</v>
      </c>
      <c r="K10" s="3"/>
      <c r="L10" s="3"/>
      <c r="M10" s="3"/>
      <c r="N10" s="3"/>
      <c r="O10" s="3"/>
      <c r="P10" s="3">
        <v>26</v>
      </c>
      <c r="Q10" s="3"/>
      <c r="R10" s="3"/>
      <c r="S10" s="3">
        <v>5</v>
      </c>
      <c r="T10" s="3"/>
      <c r="U10" s="3"/>
      <c r="V10" s="3"/>
      <c r="W10" s="3">
        <v>20</v>
      </c>
      <c r="X10" s="3">
        <v>4</v>
      </c>
      <c r="Y10" s="3"/>
      <c r="Z10" s="3">
        <v>20</v>
      </c>
      <c r="AA10" s="3"/>
      <c r="AB10" s="3">
        <v>12</v>
      </c>
      <c r="AC10" s="3"/>
      <c r="AD10" s="3"/>
      <c r="AE10" s="9"/>
      <c r="AF10" s="11">
        <f t="shared" si="0"/>
        <v>117</v>
      </c>
    </row>
    <row r="11" spans="1:32" ht="21" customHeight="1">
      <c r="A11" s="5">
        <v>8</v>
      </c>
      <c r="B11" s="2" t="s">
        <v>37</v>
      </c>
      <c r="C11" s="3"/>
      <c r="D11" s="3"/>
      <c r="E11" s="3"/>
      <c r="F11" s="3"/>
      <c r="G11" s="3"/>
      <c r="H11" s="3"/>
      <c r="I11" s="3">
        <v>28</v>
      </c>
      <c r="J11" s="3">
        <v>22</v>
      </c>
      <c r="K11" s="3"/>
      <c r="L11" s="3"/>
      <c r="M11" s="3"/>
      <c r="N11" s="3">
        <v>10</v>
      </c>
      <c r="O11" s="3"/>
      <c r="P11" s="3"/>
      <c r="Q11" s="3"/>
      <c r="R11" s="3"/>
      <c r="S11" s="3"/>
      <c r="T11" s="3"/>
      <c r="U11" s="3">
        <v>24</v>
      </c>
      <c r="V11" s="3"/>
      <c r="W11" s="3"/>
      <c r="X11" s="3"/>
      <c r="Y11" s="3"/>
      <c r="Z11" s="3">
        <v>22</v>
      </c>
      <c r="AA11" s="3"/>
      <c r="AB11" s="3"/>
      <c r="AC11" s="3"/>
      <c r="AD11" s="3"/>
      <c r="AE11" s="9"/>
      <c r="AF11" s="11">
        <f t="shared" si="0"/>
        <v>106</v>
      </c>
    </row>
    <row r="12" spans="1:32" ht="21" customHeight="1">
      <c r="A12" s="5">
        <v>9</v>
      </c>
      <c r="B12" s="14" t="s">
        <v>45</v>
      </c>
      <c r="C12" s="3"/>
      <c r="D12" s="3">
        <v>5</v>
      </c>
      <c r="E12" s="3">
        <v>16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v>11</v>
      </c>
      <c r="X12" s="3"/>
      <c r="Y12" s="3"/>
      <c r="Z12" s="3">
        <v>12</v>
      </c>
      <c r="AA12" s="3"/>
      <c r="AB12" s="3"/>
      <c r="AC12" s="3"/>
      <c r="AD12" s="3"/>
      <c r="AE12" s="9">
        <v>38</v>
      </c>
      <c r="AF12" s="11">
        <f t="shared" si="0"/>
        <v>82</v>
      </c>
    </row>
    <row r="13" spans="1:32" ht="21" customHeight="1">
      <c r="A13" s="5">
        <v>10</v>
      </c>
      <c r="B13" s="14" t="s">
        <v>46</v>
      </c>
      <c r="C13" s="3"/>
      <c r="D13" s="3">
        <v>7</v>
      </c>
      <c r="E13" s="3"/>
      <c r="F13" s="3"/>
      <c r="G13" s="3"/>
      <c r="H13" s="3">
        <f>13+12</f>
        <v>25</v>
      </c>
      <c r="I13" s="3"/>
      <c r="J13" s="3"/>
      <c r="K13" s="3"/>
      <c r="L13" s="3"/>
      <c r="M13" s="3"/>
      <c r="N13" s="3">
        <f>13+8</f>
        <v>21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9"/>
      <c r="AF13" s="11">
        <f t="shared" si="0"/>
        <v>53</v>
      </c>
    </row>
    <row r="14" spans="1:32" ht="21" customHeight="1">
      <c r="A14" s="5">
        <v>13</v>
      </c>
      <c r="B14" s="2" t="s">
        <v>36</v>
      </c>
      <c r="C14" s="3"/>
      <c r="D14" s="3">
        <v>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v>25</v>
      </c>
      <c r="R14" s="3"/>
      <c r="S14" s="3"/>
      <c r="T14" s="3">
        <v>13</v>
      </c>
      <c r="U14" s="3"/>
      <c r="V14" s="3"/>
      <c r="W14" s="3"/>
      <c r="X14" s="3">
        <v>6</v>
      </c>
      <c r="Y14" s="3"/>
      <c r="Z14" s="3"/>
      <c r="AA14" s="3"/>
      <c r="AB14" s="3"/>
      <c r="AC14" s="3"/>
      <c r="AD14" s="3"/>
      <c r="AE14" s="9"/>
      <c r="AF14" s="11">
        <f t="shared" si="0"/>
        <v>47</v>
      </c>
    </row>
    <row r="15" spans="1:32" ht="21" customHeight="1">
      <c r="A15" s="5">
        <v>14</v>
      </c>
      <c r="B15" s="2" t="s">
        <v>40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v>12</v>
      </c>
      <c r="U15" s="3"/>
      <c r="V15" s="3"/>
      <c r="W15" s="3">
        <v>24</v>
      </c>
      <c r="X15" s="3">
        <v>5</v>
      </c>
      <c r="Y15" s="3"/>
      <c r="Z15" s="3"/>
      <c r="AA15" s="3"/>
      <c r="AB15" s="3"/>
      <c r="AC15" s="3"/>
      <c r="AD15" s="3"/>
      <c r="AE15" s="9"/>
      <c r="AF15" s="11">
        <f t="shared" si="0"/>
        <v>41</v>
      </c>
    </row>
    <row r="16" spans="1:32" ht="19.5" customHeight="1">
      <c r="A16" s="5">
        <v>15</v>
      </c>
      <c r="B16" s="20" t="s">
        <v>48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v>25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1">
        <f t="shared" si="0"/>
        <v>25</v>
      </c>
    </row>
    <row r="17" spans="1:32" ht="20.25" customHeight="1">
      <c r="A17" s="5">
        <v>16</v>
      </c>
      <c r="B17" s="14" t="s">
        <v>44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v>11</v>
      </c>
      <c r="X17" s="3"/>
      <c r="Y17" s="3"/>
      <c r="Z17" s="3">
        <v>12</v>
      </c>
      <c r="AA17" s="3"/>
      <c r="AB17" s="3"/>
      <c r="AC17" s="3"/>
      <c r="AD17" s="3"/>
      <c r="AE17" s="3"/>
      <c r="AF17" s="11">
        <f t="shared" si="0"/>
        <v>23</v>
      </c>
    </row>
    <row r="18" spans="1:32" ht="19.5" customHeight="1">
      <c r="A18" s="5">
        <v>17</v>
      </c>
      <c r="B18" s="2" t="s">
        <v>42</v>
      </c>
      <c r="C18" s="3"/>
      <c r="D18" s="3">
        <v>11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>
        <v>6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1">
        <f t="shared" si="0"/>
        <v>17</v>
      </c>
    </row>
    <row r="19" spans="1:32" ht="20.25" customHeight="1">
      <c r="A19" s="5">
        <v>18</v>
      </c>
      <c r="B19" s="2" t="s">
        <v>33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1">
        <f t="shared" si="0"/>
        <v>0</v>
      </c>
    </row>
    <row r="20" spans="1:32">
      <c r="A20" s="15">
        <v>19</v>
      </c>
      <c r="B20" s="20" t="s">
        <v>43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1">
        <f t="shared" si="0"/>
        <v>0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F9" sqref="F9"/>
    </sheetView>
  </sheetViews>
  <sheetFormatPr baseColWidth="10" defaultColWidth="11" defaultRowHeight="15" x14ac:dyDescent="0"/>
  <cols>
    <col min="1" max="1" width="10.1640625" style="4" customWidth="1"/>
    <col min="2" max="2" width="21.1640625" customWidth="1"/>
    <col min="3" max="4" width="11" style="4"/>
    <col min="5" max="5" width="18.83203125" style="4" customWidth="1"/>
  </cols>
  <sheetData>
    <row r="2" spans="1:5" ht="32" customHeight="1" thickBot="1">
      <c r="B2" s="12" t="s">
        <v>34</v>
      </c>
    </row>
    <row r="3" spans="1:5" ht="21" customHeight="1">
      <c r="A3" s="3"/>
      <c r="B3" s="1"/>
      <c r="C3" s="6" t="s">
        <v>31</v>
      </c>
      <c r="D3" s="8" t="s">
        <v>51</v>
      </c>
      <c r="E3" s="10" t="s">
        <v>30</v>
      </c>
    </row>
    <row r="4" spans="1:5" ht="21" customHeight="1">
      <c r="A4" s="5">
        <v>1</v>
      </c>
      <c r="B4" s="20" t="s">
        <v>52</v>
      </c>
      <c r="C4" s="3">
        <v>59</v>
      </c>
      <c r="D4" s="9"/>
      <c r="E4" s="18">
        <f t="shared" ref="E4:E11" si="0">SUM(C4:D4)</f>
        <v>59</v>
      </c>
    </row>
    <row r="5" spans="1:5" ht="21" customHeight="1">
      <c r="A5" s="5">
        <v>2</v>
      </c>
      <c r="B5" s="2" t="s">
        <v>4</v>
      </c>
      <c r="C5" s="3"/>
      <c r="D5" s="9">
        <f>24+22</f>
        <v>46</v>
      </c>
      <c r="E5" s="18">
        <f t="shared" si="0"/>
        <v>46</v>
      </c>
    </row>
    <row r="6" spans="1:5" ht="21" customHeight="1">
      <c r="A6" s="5">
        <v>3</v>
      </c>
      <c r="B6" s="2" t="s">
        <v>1</v>
      </c>
      <c r="C6" s="3">
        <f>24+20</f>
        <v>44</v>
      </c>
      <c r="D6" s="9"/>
      <c r="E6" s="18">
        <f t="shared" si="0"/>
        <v>44</v>
      </c>
    </row>
    <row r="7" spans="1:5" ht="21" customHeight="1">
      <c r="A7" s="5">
        <v>4</v>
      </c>
      <c r="B7" s="14" t="s">
        <v>38</v>
      </c>
      <c r="C7" s="3"/>
      <c r="D7" s="9">
        <v>26</v>
      </c>
      <c r="E7" s="18">
        <f t="shared" si="0"/>
        <v>26</v>
      </c>
    </row>
    <row r="8" spans="1:5">
      <c r="A8" s="5">
        <v>5</v>
      </c>
      <c r="B8" s="2" t="s">
        <v>2</v>
      </c>
      <c r="C8" s="3">
        <v>13</v>
      </c>
      <c r="D8" s="9"/>
      <c r="E8" s="18">
        <f t="shared" si="0"/>
        <v>13</v>
      </c>
    </row>
    <row r="9" spans="1:5">
      <c r="A9" s="5">
        <v>6</v>
      </c>
      <c r="B9" s="14" t="s">
        <v>40</v>
      </c>
      <c r="C9" s="3">
        <v>9</v>
      </c>
      <c r="D9" s="9"/>
      <c r="E9" s="18">
        <f t="shared" si="0"/>
        <v>9</v>
      </c>
    </row>
    <row r="10" spans="1:5">
      <c r="A10" s="15">
        <v>7</v>
      </c>
      <c r="B10" s="16" t="s">
        <v>46</v>
      </c>
      <c r="C10" s="17"/>
      <c r="D10" s="17"/>
      <c r="E10" s="19">
        <f t="shared" si="0"/>
        <v>0</v>
      </c>
    </row>
    <row r="11" spans="1:5">
      <c r="A11" s="15">
        <v>8</v>
      </c>
      <c r="B11" s="2" t="s">
        <v>3</v>
      </c>
      <c r="C11" s="17"/>
      <c r="D11" s="17"/>
      <c r="E11" s="19">
        <f t="shared" si="0"/>
        <v>0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Benjamins</vt:lpstr>
    </vt:vector>
  </TitlesOfParts>
  <Company>Fédération Française d'Aviron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DELVAL</dc:creator>
  <cp:lastModifiedBy>Sébastien Granier</cp:lastModifiedBy>
  <dcterms:created xsi:type="dcterms:W3CDTF">2015-10-18T07:47:28Z</dcterms:created>
  <dcterms:modified xsi:type="dcterms:W3CDTF">2017-10-23T07:00:00Z</dcterms:modified>
</cp:coreProperties>
</file>